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305" yWindow="-15" windowWidth="10140" windowHeight="811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38"/>
  <c r="J127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10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H138" l="1"/>
  <c r="H196" s="1"/>
  <c r="G196"/>
  <c r="J196"/>
  <c r="I196"/>
  <c r="L196"/>
  <c r="F196"/>
</calcChain>
</file>

<file path=xl/sharedStrings.xml><?xml version="1.0" encoding="utf-8"?>
<sst xmlns="http://schemas.openxmlformats.org/spreadsheetml/2006/main" count="252" uniqueCount="75">
  <si>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</si>
  <si>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</si>
  <si>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</si>
  <si>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</si>
  <si>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</si>
  <si>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</si>
  <si>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</si>
  <si>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</si>
  <si>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</si>
  <si>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</si>
  <si>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</si>
  <si>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</si>
  <si>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</si>
  <si>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</si>
  <si>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</si>
  <si>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</si>
  <si>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</si>
  <si>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</si>
  <si>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</si>
  <si>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</si>
  <si>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</si>
  <si>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</si>
  <si>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</si>
  <si>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</si>
  <si>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</si>
  <si>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</si>
  <si>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</si>
  <si>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</si>
  <si>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</si>
  <si>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</si>
  <si>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</si>
  <si>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</si>
  <si>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</si>
  <si>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</si>
  <si>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</si>
  <si>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</si>
  <si>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</si>
  <si>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</si>
  <si>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</si>
  <si>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"Оптима"</t>
  </si>
  <si>
    <t>ТТК №302</t>
  </si>
  <si>
    <t>Каша молочная овсяная вязкая ТТК №320</t>
  </si>
  <si>
    <t>Хлеб пшеничный №6</t>
  </si>
  <si>
    <t>Кофейный напиток с молоком №379</t>
  </si>
  <si>
    <t>Бутерброд с маслом и сыром №3</t>
  </si>
  <si>
    <t>Свекла отварная №2</t>
  </si>
  <si>
    <t>Тефтели с рисом (говядина) с соусом томатным №307/363</t>
  </si>
  <si>
    <t>307/363</t>
  </si>
  <si>
    <t>Каша гречневая вязкая (гарнир) №303</t>
  </si>
  <si>
    <t>Чай с сахаром №685</t>
  </si>
  <si>
    <t>Хлеб ржано-пшеничный №7</t>
  </si>
  <si>
    <t>Плов из птицы №492</t>
  </si>
  <si>
    <t>Компот из сухофруктов №53</t>
  </si>
  <si>
    <t>Овощи по сезону (помидор соленый или помидор свежий) №27</t>
  </si>
  <si>
    <t>Блюдо из рыбы (рыба тушеная в томатном соусе с овощами №229 или котлеты рыбные в томатном соусе №106)</t>
  </si>
  <si>
    <t>229/106</t>
  </si>
  <si>
    <t>Картофель отварной с маслом №310</t>
  </si>
  <si>
    <t>Чай с сахаром и лимоном №686</t>
  </si>
  <si>
    <t>Каша молочная из риса и пшена Дружба с маслом №175</t>
  </si>
  <si>
    <t>Бутерброд с повидлом №2</t>
  </si>
  <si>
    <t>Фрукты свежие (яблоко) №338</t>
  </si>
  <si>
    <t>Каша  молочная из манной крупы №181</t>
  </si>
  <si>
    <t>Овощи по сезону (капуста квашеная №3 или икра кабачковая №88)</t>
  </si>
  <si>
    <t>Котлета рубленная с белокачанной капустой (говядина) с соусом томатным №455/363</t>
  </si>
  <si>
    <t>455/363</t>
  </si>
  <si>
    <t>Жаркое по-домашнему №259</t>
  </si>
  <si>
    <t>Овощи по сезону (огурец соленый или огурец свежий) №1</t>
  </si>
  <si>
    <t>Котлеты рубленые из птицы с соусом томатным №294/363</t>
  </si>
  <si>
    <t>294/363</t>
  </si>
  <si>
    <t>Макаронные изделия отварные №203</t>
  </si>
  <si>
    <t>Каша вязкая молочная кукурузная с творогом №653</t>
  </si>
  <si>
    <t>Чай с сахаром каркаде №685К</t>
  </si>
  <si>
    <t>685К</t>
  </si>
  <si>
    <t>Капенкина Т.П.</t>
  </si>
  <si>
    <t>МКОУ "Матышевская 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</si>
</sst>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5" xfId="0" applyNumberFormat="1" applyFill="1" applyBorder="1" applyProtection="1">
      <protection locked="0"/>
    </xf>
    <xf numFmtId="0" fontId="14" fillId="4" borderId="2" xfId="1" applyFon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14" fillId="4" borderId="5" xfId="1" applyFont="1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5" xfId="0" applyNumberFormat="1" applyFill="1" applyBorder="1" applyAlignment="1" applyProtection="1">
      <alignment horizontal="center" vertical="center"/>
      <protection locked="0"/>
    </xf>
    <xf numFmtId="0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17" xfId="0" applyNumberFormat="1" applyFill="1" applyBorder="1" applyAlignment="1" applyProtection="1">
      <alignment horizontal="center" vertical="center"/>
      <protection locked="0"/>
    </xf>
    <xf numFmtId="0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24" xfId="0" applyNumberForma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15" xfId="0" applyNumberFormat="1" applyFill="1" applyBorder="1" applyAlignment="1" applyProtection="1">
      <alignment horizontal="center" vertical="center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17" xfId="0" applyNumberFormat="1" applyFill="1" applyBorder="1" applyAlignment="1" applyProtection="1">
      <alignment horizontal="center" vertical="center"/>
      <protection locked="0"/>
    </xf>
    <xf numFmtId="0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25" xfId="0" applyNumberForma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2" fontId="0" fillId="5" borderId="15" xfId="0" applyNumberFormat="1" applyFill="1" applyBorder="1" applyAlignment="1" applyProtection="1">
      <alignment horizontal="center" vertical="center"/>
      <protection locked="0"/>
    </xf>
    <xf numFmtId="2" fontId="0" fillId="5" borderId="2" xfId="0" applyNumberFormat="1" applyFill="1" applyBorder="1" applyAlignment="1" applyProtection="1">
      <alignment horizontal="center" vertical="center"/>
      <protection locked="0"/>
    </xf>
    <xf numFmtId="2" fontId="0" fillId="5" borderId="17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17" fontId="0" fillId="4" borderId="4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2" fontId="4" fillId="0" borderId="2" xfId="0" applyNumberFormat="1" applyFont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8" zoomScaleNormal="78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09" t="s">
        <v>74</v>
      </c>
      <c r="D1" s="110"/>
      <c r="E1" s="110"/>
      <c r="F1" s="12" t="s">
        <v>16</v>
      </c>
      <c r="G1" s="2" t="s">
        <v>17</v>
      </c>
      <c r="H1" s="111" t="s">
        <v>39</v>
      </c>
      <c r="I1" s="111"/>
      <c r="J1" s="111"/>
      <c r="K1" s="111"/>
    </row>
    <row r="2" spans="1:12" ht="18">
      <c r="A2" s="35" t="s">
        <v>6</v>
      </c>
      <c r="C2" s="2"/>
      <c r="G2" s="2" t="s">
        <v>18</v>
      </c>
      <c r="H2" s="111" t="s">
        <v>73</v>
      </c>
      <c r="I2" s="111"/>
      <c r="J2" s="111"/>
      <c r="K2" s="11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50">
        <v>7.13</v>
      </c>
      <c r="H6" s="50">
        <v>9.1999999999999993</v>
      </c>
      <c r="I6" s="51">
        <v>34.4</v>
      </c>
      <c r="J6" s="50">
        <v>221</v>
      </c>
      <c r="K6" s="52" t="s">
        <v>40</v>
      </c>
      <c r="L6" s="53"/>
    </row>
    <row r="7" spans="1:12" ht="15">
      <c r="A7" s="23"/>
      <c r="B7" s="15"/>
      <c r="C7" s="11"/>
      <c r="D7" s="59" t="s">
        <v>21</v>
      </c>
      <c r="E7" s="54"/>
      <c r="F7" s="55"/>
      <c r="G7" s="56"/>
      <c r="H7" s="56"/>
      <c r="I7" s="57"/>
      <c r="J7" s="56"/>
      <c r="K7" s="97"/>
      <c r="L7" s="58"/>
    </row>
    <row r="8" spans="1:12" ht="15">
      <c r="A8" s="23"/>
      <c r="B8" s="15"/>
      <c r="C8" s="11"/>
      <c r="D8" s="7" t="s">
        <v>22</v>
      </c>
      <c r="E8" s="54" t="s">
        <v>43</v>
      </c>
      <c r="F8" s="55">
        <v>200</v>
      </c>
      <c r="G8" s="56">
        <v>3.16</v>
      </c>
      <c r="H8" s="56">
        <v>2.66</v>
      </c>
      <c r="I8" s="57">
        <v>15.94</v>
      </c>
      <c r="J8" s="56">
        <v>100.6</v>
      </c>
      <c r="K8" s="97">
        <v>379</v>
      </c>
      <c r="L8" s="58"/>
    </row>
    <row r="9" spans="1:12" ht="15">
      <c r="A9" s="23"/>
      <c r="B9" s="15"/>
      <c r="C9" s="11"/>
      <c r="D9" s="7" t="s">
        <v>23</v>
      </c>
      <c r="E9" s="54" t="s">
        <v>42</v>
      </c>
      <c r="F9" s="55">
        <v>50</v>
      </c>
      <c r="G9" s="56">
        <v>3.95</v>
      </c>
      <c r="H9" s="56">
        <v>0.5</v>
      </c>
      <c r="I9" s="57">
        <v>21.15</v>
      </c>
      <c r="J9" s="56">
        <v>116.33</v>
      </c>
      <c r="K9" s="60">
        <v>6</v>
      </c>
      <c r="L9" s="58"/>
    </row>
    <row r="10" spans="1:12" ht="15">
      <c r="A10" s="23"/>
      <c r="B10" s="15"/>
      <c r="C10" s="11"/>
      <c r="D10" s="7" t="s">
        <v>24</v>
      </c>
      <c r="E10" s="54"/>
      <c r="F10" s="55"/>
      <c r="G10" s="56"/>
      <c r="H10" s="56"/>
      <c r="I10" s="57"/>
      <c r="J10" s="56"/>
      <c r="K10" s="62"/>
      <c r="L10" s="58"/>
    </row>
    <row r="11" spans="1:12" ht="15">
      <c r="A11" s="23"/>
      <c r="B11" s="15"/>
      <c r="C11" s="11"/>
      <c r="D11" s="71" t="s">
        <v>23</v>
      </c>
      <c r="E11" s="54" t="s">
        <v>44</v>
      </c>
      <c r="F11" s="55">
        <v>50</v>
      </c>
      <c r="G11" s="56">
        <v>5.8</v>
      </c>
      <c r="H11" s="56">
        <v>8</v>
      </c>
      <c r="I11" s="57">
        <v>11.6</v>
      </c>
      <c r="J11" s="56">
        <v>147</v>
      </c>
      <c r="K11" s="97">
        <v>3</v>
      </c>
      <c r="L11" s="58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584.93000000000006</v>
      </c>
      <c r="K13" s="25"/>
      <c r="L13" s="103">
        <v>134.30000000000001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>
      <c r="A24" s="29">
        <f>A6</f>
        <v>1</v>
      </c>
      <c r="B24" s="30">
        <f>B6</f>
        <v>1</v>
      </c>
      <c r="C24" s="106" t="s">
        <v>4</v>
      </c>
      <c r="D24" s="107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584.93000000000006</v>
      </c>
      <c r="K24" s="32"/>
      <c r="L24" s="104">
        <f t="shared" ref="L24" si="4">L13+L23</f>
        <v>134.30000000000001</v>
      </c>
    </row>
    <row r="25" spans="1:12" ht="30.75" thickBot="1">
      <c r="A25" s="14">
        <v>1</v>
      </c>
      <c r="B25" s="15">
        <v>2</v>
      </c>
      <c r="C25" s="22" t="s">
        <v>20</v>
      </c>
      <c r="D25" s="5" t="s">
        <v>21</v>
      </c>
      <c r="E25" s="48" t="s">
        <v>46</v>
      </c>
      <c r="F25" s="50">
        <v>120</v>
      </c>
      <c r="G25" s="50">
        <v>9.9</v>
      </c>
      <c r="H25" s="50">
        <v>11.9</v>
      </c>
      <c r="I25" s="51">
        <v>13.5</v>
      </c>
      <c r="J25" s="50">
        <v>205.6</v>
      </c>
      <c r="K25" s="61" t="s">
        <v>47</v>
      </c>
      <c r="L25" s="50"/>
    </row>
    <row r="26" spans="1:12" ht="15">
      <c r="A26" s="14"/>
      <c r="B26" s="15"/>
      <c r="C26" s="11"/>
      <c r="D26" s="59" t="s">
        <v>21</v>
      </c>
      <c r="E26" s="54" t="s">
        <v>48</v>
      </c>
      <c r="F26" s="56">
        <v>150</v>
      </c>
      <c r="G26" s="56">
        <v>3.57</v>
      </c>
      <c r="H26" s="56">
        <v>4.92</v>
      </c>
      <c r="I26" s="57">
        <v>17.72</v>
      </c>
      <c r="J26" s="56">
        <v>125.9</v>
      </c>
      <c r="K26" s="62">
        <v>303</v>
      </c>
      <c r="L26" s="56"/>
    </row>
    <row r="27" spans="1:12" ht="15">
      <c r="A27" s="14"/>
      <c r="B27" s="15"/>
      <c r="C27" s="11"/>
      <c r="D27" s="7" t="s">
        <v>22</v>
      </c>
      <c r="E27" s="54" t="s">
        <v>49</v>
      </c>
      <c r="F27" s="56">
        <v>200</v>
      </c>
      <c r="G27" s="56">
        <v>0.2</v>
      </c>
      <c r="H27" s="56">
        <v>0</v>
      </c>
      <c r="I27" s="57">
        <v>15</v>
      </c>
      <c r="J27" s="56">
        <v>58</v>
      </c>
      <c r="K27" s="62">
        <v>685</v>
      </c>
      <c r="L27" s="56"/>
    </row>
    <row r="28" spans="1:12" ht="15">
      <c r="A28" s="14"/>
      <c r="B28" s="15"/>
      <c r="C28" s="11"/>
      <c r="D28" s="7" t="s">
        <v>23</v>
      </c>
      <c r="E28" s="54" t="s">
        <v>50</v>
      </c>
      <c r="F28" s="56">
        <v>50</v>
      </c>
      <c r="G28" s="56">
        <v>3.13</v>
      </c>
      <c r="H28" s="56">
        <v>0.5</v>
      </c>
      <c r="I28" s="57">
        <v>20.63</v>
      </c>
      <c r="J28" s="56">
        <v>99</v>
      </c>
      <c r="K28" s="62">
        <v>7</v>
      </c>
      <c r="L28" s="56"/>
    </row>
    <row r="29" spans="1:12" ht="15.75" thickBot="1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70" t="s">
        <v>26</v>
      </c>
      <c r="E30" s="48" t="s">
        <v>45</v>
      </c>
      <c r="F30" s="50">
        <v>62</v>
      </c>
      <c r="G30" s="50">
        <v>0.9</v>
      </c>
      <c r="H30" s="50">
        <v>0.1</v>
      </c>
      <c r="I30" s="51">
        <v>5.0999999999999996</v>
      </c>
      <c r="J30" s="50">
        <v>24.4</v>
      </c>
      <c r="K30" s="67">
        <v>2</v>
      </c>
      <c r="L30" s="5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5">SUM(G25:G31)</f>
        <v>17.7</v>
      </c>
      <c r="H32" s="19">
        <f t="shared" ref="H32" si="6">SUM(H25:H31)</f>
        <v>17.420000000000002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03">
        <v>134.30000000000001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106" t="s">
        <v>4</v>
      </c>
      <c r="D43" s="107"/>
      <c r="E43" s="31"/>
      <c r="F43" s="32">
        <f>F32+F42</f>
        <v>582</v>
      </c>
      <c r="G43" s="32">
        <f t="shared" ref="G43" si="13">G32+G42</f>
        <v>17.7</v>
      </c>
      <c r="H43" s="32">
        <f t="shared" ref="H43" si="14">H32+H42</f>
        <v>17.420000000000002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104">
        <f t="shared" si="16"/>
        <v>134.30000000000001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51</v>
      </c>
      <c r="F44" s="49">
        <v>200</v>
      </c>
      <c r="G44" s="50">
        <v>13.57</v>
      </c>
      <c r="H44" s="50">
        <v>17.100000000000001</v>
      </c>
      <c r="I44" s="51">
        <v>32.4</v>
      </c>
      <c r="J44" s="50">
        <v>345.8</v>
      </c>
      <c r="K44" s="67">
        <v>492</v>
      </c>
      <c r="L44" s="53"/>
    </row>
    <row r="45" spans="1:12" ht="30">
      <c r="A45" s="23"/>
      <c r="B45" s="15"/>
      <c r="C45" s="11"/>
      <c r="D45" s="70" t="s">
        <v>26</v>
      </c>
      <c r="E45" s="63" t="s">
        <v>53</v>
      </c>
      <c r="F45" s="64">
        <v>60</v>
      </c>
      <c r="G45" s="64">
        <v>0.6</v>
      </c>
      <c r="H45" s="64">
        <v>0</v>
      </c>
      <c r="I45" s="66">
        <v>1.4</v>
      </c>
      <c r="J45" s="64">
        <v>8</v>
      </c>
      <c r="K45" s="68">
        <v>27</v>
      </c>
      <c r="L45" s="65"/>
    </row>
    <row r="46" spans="1:12" ht="15">
      <c r="A46" s="23"/>
      <c r="B46" s="15"/>
      <c r="C46" s="11"/>
      <c r="D46" s="7" t="s">
        <v>22</v>
      </c>
      <c r="E46" s="54" t="s">
        <v>52</v>
      </c>
      <c r="F46" s="55">
        <v>200</v>
      </c>
      <c r="G46" s="56">
        <v>0.3</v>
      </c>
      <c r="H46" s="56">
        <v>0</v>
      </c>
      <c r="I46" s="57">
        <v>16</v>
      </c>
      <c r="J46" s="56">
        <v>66.400000000000006</v>
      </c>
      <c r="K46" s="62">
        <v>53</v>
      </c>
      <c r="L46" s="58"/>
    </row>
    <row r="47" spans="1:12" ht="15">
      <c r="A47" s="23"/>
      <c r="B47" s="15"/>
      <c r="C47" s="11"/>
      <c r="D47" s="7" t="s">
        <v>23</v>
      </c>
      <c r="E47" s="54" t="s">
        <v>50</v>
      </c>
      <c r="F47" s="55">
        <v>50</v>
      </c>
      <c r="G47" s="56">
        <v>3.13</v>
      </c>
      <c r="H47" s="56">
        <v>0.5</v>
      </c>
      <c r="I47" s="57">
        <v>20.63</v>
      </c>
      <c r="J47" s="56">
        <v>99</v>
      </c>
      <c r="K47" s="62">
        <v>7</v>
      </c>
      <c r="L47" s="58"/>
    </row>
    <row r="48" spans="1:12" ht="15">
      <c r="A48" s="23"/>
      <c r="B48" s="15"/>
      <c r="C48" s="11"/>
      <c r="D48" s="7" t="s">
        <v>24</v>
      </c>
      <c r="E48" s="54"/>
      <c r="F48" s="55"/>
      <c r="G48" s="56"/>
      <c r="H48" s="56"/>
      <c r="I48" s="57"/>
      <c r="J48" s="56"/>
      <c r="K48" s="62"/>
      <c r="L48" s="58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7">SUM(G44:G50)</f>
        <v>17.600000000000001</v>
      </c>
      <c r="H51" s="19">
        <f t="shared" ref="H51" si="18">SUM(H44:H50)</f>
        <v>17.600000000000001</v>
      </c>
      <c r="I51" s="19">
        <f t="shared" ref="I51" si="19">SUM(I44:I50)</f>
        <v>70.429999999999993</v>
      </c>
      <c r="J51" s="19">
        <f t="shared" ref="J51" si="20">SUM(J44:J50)</f>
        <v>519.20000000000005</v>
      </c>
      <c r="K51" s="25"/>
      <c r="L51" s="103">
        <v>134.30000000000001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106" t="s">
        <v>4</v>
      </c>
      <c r="D62" s="107"/>
      <c r="E62" s="31"/>
      <c r="F62" s="32">
        <f>F51+F61</f>
        <v>510</v>
      </c>
      <c r="G62" s="32">
        <f t="shared" ref="G62" si="25">G51+G61</f>
        <v>17.600000000000001</v>
      </c>
      <c r="H62" s="32">
        <f t="shared" ref="H62" si="26">H51+H61</f>
        <v>17.600000000000001</v>
      </c>
      <c r="I62" s="32">
        <f t="shared" ref="I62" si="27">I51+I61</f>
        <v>70.429999999999993</v>
      </c>
      <c r="J62" s="32">
        <f t="shared" ref="J62:L62" si="28">J51+J61</f>
        <v>519.20000000000005</v>
      </c>
      <c r="K62" s="32"/>
      <c r="L62" s="104">
        <f t="shared" si="28"/>
        <v>134.30000000000001</v>
      </c>
    </row>
    <row r="63" spans="1:12" ht="45.75" thickBot="1">
      <c r="A63" s="20">
        <v>1</v>
      </c>
      <c r="B63" s="21">
        <v>4</v>
      </c>
      <c r="C63" s="22" t="s">
        <v>20</v>
      </c>
      <c r="D63" s="5" t="s">
        <v>21</v>
      </c>
      <c r="E63" s="48" t="s">
        <v>54</v>
      </c>
      <c r="F63" s="69">
        <v>90</v>
      </c>
      <c r="G63" s="50">
        <v>11.6</v>
      </c>
      <c r="H63" s="50">
        <v>11.8</v>
      </c>
      <c r="I63" s="51">
        <v>13</v>
      </c>
      <c r="J63" s="50">
        <v>188</v>
      </c>
      <c r="K63" s="67" t="s">
        <v>55</v>
      </c>
      <c r="L63" s="53"/>
    </row>
    <row r="64" spans="1:12" ht="15">
      <c r="A64" s="23"/>
      <c r="B64" s="15"/>
      <c r="C64" s="11"/>
      <c r="D64" s="59" t="s">
        <v>21</v>
      </c>
      <c r="E64" s="54" t="s">
        <v>56</v>
      </c>
      <c r="F64" s="56">
        <v>160</v>
      </c>
      <c r="G64" s="56">
        <v>3.04</v>
      </c>
      <c r="H64" s="56">
        <v>4.5</v>
      </c>
      <c r="I64" s="57">
        <v>24.55</v>
      </c>
      <c r="J64" s="56">
        <v>151.4</v>
      </c>
      <c r="K64" s="62">
        <v>310</v>
      </c>
      <c r="L64" s="58"/>
    </row>
    <row r="65" spans="1:12" ht="15">
      <c r="A65" s="23"/>
      <c r="B65" s="15"/>
      <c r="C65" s="11"/>
      <c r="D65" s="7" t="s">
        <v>22</v>
      </c>
      <c r="E65" s="54" t="s">
        <v>57</v>
      </c>
      <c r="F65" s="56">
        <v>200</v>
      </c>
      <c r="G65" s="56">
        <v>0.3</v>
      </c>
      <c r="H65" s="56">
        <v>0</v>
      </c>
      <c r="I65" s="57">
        <v>15.2</v>
      </c>
      <c r="J65" s="56">
        <v>60</v>
      </c>
      <c r="K65" s="62">
        <v>686</v>
      </c>
      <c r="L65" s="58"/>
    </row>
    <row r="66" spans="1:12" ht="15">
      <c r="A66" s="23"/>
      <c r="B66" s="15"/>
      <c r="C66" s="11"/>
      <c r="D66" s="7" t="s">
        <v>23</v>
      </c>
      <c r="E66" s="54" t="s">
        <v>42</v>
      </c>
      <c r="F66" s="56">
        <v>50</v>
      </c>
      <c r="G66" s="56">
        <v>3.95</v>
      </c>
      <c r="H66" s="56">
        <v>0.5</v>
      </c>
      <c r="I66" s="57">
        <v>21.15</v>
      </c>
      <c r="J66" s="56">
        <v>116.33</v>
      </c>
      <c r="K66" s="62">
        <v>6</v>
      </c>
      <c r="L66" s="58"/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1" t="s">
        <v>26</v>
      </c>
      <c r="E68" s="54"/>
      <c r="F68" s="56"/>
      <c r="G68" s="56"/>
      <c r="H68" s="56"/>
      <c r="I68" s="57"/>
      <c r="J68" s="56"/>
      <c r="K68" s="62"/>
      <c r="L68" s="58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18.89</v>
      </c>
      <c r="H70" s="19">
        <f t="shared" ref="H70" si="30">SUM(H63:H69)</f>
        <v>16.8</v>
      </c>
      <c r="I70" s="19">
        <f t="shared" ref="I70" si="31">SUM(I63:I69)</f>
        <v>73.900000000000006</v>
      </c>
      <c r="J70" s="19">
        <f t="shared" ref="J70" si="32">SUM(J63:J69)</f>
        <v>515.73</v>
      </c>
      <c r="K70" s="25"/>
      <c r="L70" s="103">
        <v>134.30000000000001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106" t="s">
        <v>4</v>
      </c>
      <c r="D81" s="107"/>
      <c r="E81" s="31"/>
      <c r="F81" s="32">
        <f>F70+F80</f>
        <v>500</v>
      </c>
      <c r="G81" s="32">
        <f t="shared" ref="G81" si="37">G70+G80</f>
        <v>18.89</v>
      </c>
      <c r="H81" s="32">
        <f t="shared" ref="H81" si="38">H70+H80</f>
        <v>16.8</v>
      </c>
      <c r="I81" s="32">
        <f t="shared" ref="I81" si="39">I70+I80</f>
        <v>73.900000000000006</v>
      </c>
      <c r="J81" s="32">
        <f t="shared" ref="J81:L81" si="40">J70+J80</f>
        <v>515.73</v>
      </c>
      <c r="K81" s="32"/>
      <c r="L81" s="104">
        <f t="shared" si="40"/>
        <v>134.30000000000001</v>
      </c>
    </row>
    <row r="82" spans="1:12" ht="30.75" thickBot="1">
      <c r="A82" s="20">
        <v>1</v>
      </c>
      <c r="B82" s="21">
        <v>5</v>
      </c>
      <c r="C82" s="22" t="s">
        <v>20</v>
      </c>
      <c r="D82" s="5" t="s">
        <v>21</v>
      </c>
      <c r="E82" s="48" t="s">
        <v>58</v>
      </c>
      <c r="F82" s="50">
        <v>160</v>
      </c>
      <c r="G82" s="50">
        <v>10.86</v>
      </c>
      <c r="H82" s="50">
        <v>11.92</v>
      </c>
      <c r="I82" s="51">
        <v>27.76</v>
      </c>
      <c r="J82" s="50">
        <v>238</v>
      </c>
      <c r="K82" s="67">
        <v>175</v>
      </c>
      <c r="L82" s="50"/>
    </row>
    <row r="83" spans="1:12" ht="15">
      <c r="A83" s="23"/>
      <c r="B83" s="15"/>
      <c r="C83" s="11"/>
      <c r="D83" s="59" t="s">
        <v>21</v>
      </c>
      <c r="E83" s="54"/>
      <c r="F83" s="56"/>
      <c r="G83" s="56"/>
      <c r="H83" s="56"/>
      <c r="I83" s="57"/>
      <c r="J83" s="56"/>
      <c r="K83" s="62"/>
      <c r="L83" s="56"/>
    </row>
    <row r="84" spans="1:12" ht="15">
      <c r="A84" s="23"/>
      <c r="B84" s="15"/>
      <c r="C84" s="11"/>
      <c r="D84" s="7" t="s">
        <v>22</v>
      </c>
      <c r="E84" s="54" t="s">
        <v>49</v>
      </c>
      <c r="F84" s="56">
        <v>200</v>
      </c>
      <c r="G84" s="56">
        <v>0.2</v>
      </c>
      <c r="H84" s="56">
        <v>0</v>
      </c>
      <c r="I84" s="57">
        <v>15</v>
      </c>
      <c r="J84" s="56">
        <v>58</v>
      </c>
      <c r="K84" s="62">
        <v>685</v>
      </c>
      <c r="L84" s="56"/>
    </row>
    <row r="85" spans="1:12" ht="15">
      <c r="A85" s="23"/>
      <c r="B85" s="15"/>
      <c r="C85" s="11"/>
      <c r="D85" s="7" t="s">
        <v>23</v>
      </c>
      <c r="E85" s="54" t="s">
        <v>59</v>
      </c>
      <c r="F85" s="56">
        <v>50</v>
      </c>
      <c r="G85" s="56">
        <v>5</v>
      </c>
      <c r="H85" s="56">
        <v>4.4000000000000004</v>
      </c>
      <c r="I85" s="57">
        <v>25.2</v>
      </c>
      <c r="J85" s="56">
        <v>156</v>
      </c>
      <c r="K85" s="62">
        <v>2</v>
      </c>
      <c r="L85" s="56"/>
    </row>
    <row r="86" spans="1:12" ht="15">
      <c r="A86" s="23"/>
      <c r="B86" s="15"/>
      <c r="C86" s="11"/>
      <c r="D86" s="7" t="s">
        <v>24</v>
      </c>
      <c r="E86" s="39" t="s">
        <v>60</v>
      </c>
      <c r="F86" s="40">
        <v>100</v>
      </c>
      <c r="G86" s="40">
        <v>0.6</v>
      </c>
      <c r="H86" s="40">
        <v>0.6</v>
      </c>
      <c r="I86" s="40">
        <v>14.3</v>
      </c>
      <c r="J86" s="40">
        <v>68.400000000000006</v>
      </c>
      <c r="K86" s="41">
        <v>338</v>
      </c>
      <c r="L86" s="40"/>
    </row>
    <row r="87" spans="1:12" ht="15">
      <c r="A87" s="23"/>
      <c r="B87" s="15"/>
      <c r="C87" s="11"/>
      <c r="D87" s="71" t="s">
        <v>26</v>
      </c>
      <c r="E87" s="54"/>
      <c r="F87" s="56"/>
      <c r="G87" s="56"/>
      <c r="H87" s="56"/>
      <c r="I87" s="57"/>
      <c r="J87" s="56"/>
      <c r="K87" s="62"/>
      <c r="L87" s="56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1">SUM(G82:G88)</f>
        <v>16.66</v>
      </c>
      <c r="H89" s="19">
        <f t="shared" ref="H89" si="42">SUM(H82:H88)</f>
        <v>16.920000000000002</v>
      </c>
      <c r="I89" s="19">
        <f t="shared" ref="I89" si="43">SUM(I82:I88)</f>
        <v>82.26</v>
      </c>
      <c r="J89" s="19">
        <f t="shared" ref="J89" si="44">SUM(J82:J88)</f>
        <v>520.4</v>
      </c>
      <c r="K89" s="25"/>
      <c r="L89" s="103">
        <v>134.30000000000001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106" t="s">
        <v>4</v>
      </c>
      <c r="D100" s="107"/>
      <c r="E100" s="31"/>
      <c r="F100" s="32">
        <f>F89+F99</f>
        <v>510</v>
      </c>
      <c r="G100" s="32">
        <f t="shared" ref="G100" si="49">G89+G99</f>
        <v>16.66</v>
      </c>
      <c r="H100" s="32">
        <f t="shared" ref="H100" si="50">H89+H99</f>
        <v>16.920000000000002</v>
      </c>
      <c r="I100" s="32">
        <f t="shared" ref="I100" si="51">I89+I99</f>
        <v>82.26</v>
      </c>
      <c r="J100" s="32">
        <f t="shared" ref="J100:L100" si="52">J89+J99</f>
        <v>520.4</v>
      </c>
      <c r="K100" s="32"/>
      <c r="L100" s="104">
        <f t="shared" si="52"/>
        <v>134.30000000000001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8" t="s">
        <v>61</v>
      </c>
      <c r="F101" s="69">
        <v>160</v>
      </c>
      <c r="G101" s="50">
        <v>7.2</v>
      </c>
      <c r="H101" s="50">
        <v>8.6999999999999993</v>
      </c>
      <c r="I101" s="51">
        <v>33.81</v>
      </c>
      <c r="J101" s="50">
        <v>211.64</v>
      </c>
      <c r="K101" s="67">
        <v>181</v>
      </c>
      <c r="L101" s="50"/>
    </row>
    <row r="102" spans="1:12" ht="15">
      <c r="A102" s="23"/>
      <c r="B102" s="15"/>
      <c r="C102" s="11"/>
      <c r="D102" s="6"/>
      <c r="E102" s="63"/>
      <c r="F102" s="64"/>
      <c r="G102" s="64"/>
      <c r="H102" s="64"/>
      <c r="I102" s="66"/>
      <c r="J102" s="64"/>
      <c r="K102" s="68"/>
      <c r="L102" s="65"/>
    </row>
    <row r="103" spans="1:12" ht="15">
      <c r="A103" s="23"/>
      <c r="B103" s="15"/>
      <c r="C103" s="11"/>
      <c r="D103" s="7" t="s">
        <v>22</v>
      </c>
      <c r="E103" s="54" t="s">
        <v>43</v>
      </c>
      <c r="F103" s="56">
        <v>200</v>
      </c>
      <c r="G103" s="56">
        <v>3.16</v>
      </c>
      <c r="H103" s="56">
        <v>2.66</v>
      </c>
      <c r="I103" s="57">
        <v>15.94</v>
      </c>
      <c r="J103" s="56">
        <v>100.6</v>
      </c>
      <c r="K103" s="62">
        <v>379</v>
      </c>
      <c r="L103" s="56"/>
    </row>
    <row r="104" spans="1:12" ht="15">
      <c r="A104" s="23"/>
      <c r="B104" s="15"/>
      <c r="C104" s="11"/>
      <c r="D104" s="7" t="s">
        <v>23</v>
      </c>
      <c r="E104" s="54" t="s">
        <v>44</v>
      </c>
      <c r="F104" s="56">
        <v>50</v>
      </c>
      <c r="G104" s="56">
        <v>5.8</v>
      </c>
      <c r="H104" s="56">
        <v>8</v>
      </c>
      <c r="I104" s="57">
        <v>11.6</v>
      </c>
      <c r="J104" s="56">
        <v>147</v>
      </c>
      <c r="K104" s="62">
        <v>3</v>
      </c>
      <c r="L104" s="56"/>
    </row>
    <row r="105" spans="1:12" ht="15">
      <c r="A105" s="23"/>
      <c r="B105" s="15"/>
      <c r="C105" s="11"/>
      <c r="D105" s="7" t="s">
        <v>24</v>
      </c>
      <c r="E105" s="39" t="s">
        <v>60</v>
      </c>
      <c r="F105" s="40">
        <v>100</v>
      </c>
      <c r="G105" s="40">
        <v>0.6</v>
      </c>
      <c r="H105" s="40">
        <v>0.6</v>
      </c>
      <c r="I105" s="40">
        <v>14.3</v>
      </c>
      <c r="J105" s="40">
        <v>68.400000000000006</v>
      </c>
      <c r="K105" s="41">
        <v>338</v>
      </c>
      <c r="L105" s="56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3">SUM(G101:G107)</f>
        <v>16.760000000000002</v>
      </c>
      <c r="H108" s="19">
        <f t="shared" si="53"/>
        <v>19.96</v>
      </c>
      <c r="I108" s="19">
        <f t="shared" si="53"/>
        <v>75.650000000000006</v>
      </c>
      <c r="J108" s="19">
        <f t="shared" si="53"/>
        <v>527.64</v>
      </c>
      <c r="K108" s="25"/>
      <c r="L108" s="103">
        <v>134.30000000000001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106" t="s">
        <v>4</v>
      </c>
      <c r="D119" s="107"/>
      <c r="E119" s="31"/>
      <c r="F119" s="32">
        <f>F108+F118</f>
        <v>510</v>
      </c>
      <c r="G119" s="32">
        <f t="shared" ref="G119" si="56">G108+G118</f>
        <v>16.760000000000002</v>
      </c>
      <c r="H119" s="32">
        <f t="shared" ref="H119" si="57">H108+H118</f>
        <v>19.96</v>
      </c>
      <c r="I119" s="32">
        <f t="shared" ref="I119" si="58">I108+I118</f>
        <v>75.650000000000006</v>
      </c>
      <c r="J119" s="32">
        <f t="shared" ref="J119:L119" si="59">J108+J118</f>
        <v>527.64</v>
      </c>
      <c r="K119" s="32"/>
      <c r="L119" s="104">
        <f t="shared" si="59"/>
        <v>134.30000000000001</v>
      </c>
    </row>
    <row r="120" spans="1:12" ht="30.75" thickBot="1">
      <c r="A120" s="14">
        <v>2</v>
      </c>
      <c r="B120" s="15">
        <v>2</v>
      </c>
      <c r="C120" s="22" t="s">
        <v>20</v>
      </c>
      <c r="D120" s="5" t="s">
        <v>21</v>
      </c>
      <c r="E120" s="48" t="s">
        <v>63</v>
      </c>
      <c r="F120" s="49">
        <v>120</v>
      </c>
      <c r="G120" s="76">
        <v>9</v>
      </c>
      <c r="H120" s="76">
        <v>8.6999999999999993</v>
      </c>
      <c r="I120" s="77">
        <v>20.2</v>
      </c>
      <c r="J120" s="50">
        <v>205.6</v>
      </c>
      <c r="K120" s="67" t="s">
        <v>64</v>
      </c>
      <c r="L120" s="53"/>
    </row>
    <row r="121" spans="1:12" ht="15">
      <c r="A121" s="14"/>
      <c r="B121" s="15"/>
      <c r="C121" s="11"/>
      <c r="D121" s="59" t="s">
        <v>21</v>
      </c>
      <c r="E121" s="54" t="s">
        <v>48</v>
      </c>
      <c r="F121" s="55">
        <v>150</v>
      </c>
      <c r="G121" s="78">
        <v>3.99</v>
      </c>
      <c r="H121" s="78">
        <v>4.5</v>
      </c>
      <c r="I121" s="79">
        <v>17.72</v>
      </c>
      <c r="J121" s="56">
        <v>125.9</v>
      </c>
      <c r="K121" s="62">
        <v>303</v>
      </c>
      <c r="L121" s="58"/>
    </row>
    <row r="122" spans="1:12" ht="15">
      <c r="A122" s="14"/>
      <c r="B122" s="15"/>
      <c r="C122" s="11"/>
      <c r="D122" s="7" t="s">
        <v>22</v>
      </c>
      <c r="E122" s="54" t="s">
        <v>52</v>
      </c>
      <c r="F122" s="55">
        <v>200</v>
      </c>
      <c r="G122" s="56">
        <v>0.3</v>
      </c>
      <c r="H122" s="56">
        <v>0</v>
      </c>
      <c r="I122" s="57">
        <v>16</v>
      </c>
      <c r="J122" s="56">
        <v>66.400000000000006</v>
      </c>
      <c r="K122" s="62">
        <v>53</v>
      </c>
      <c r="L122" s="58"/>
    </row>
    <row r="123" spans="1:12" ht="15">
      <c r="A123" s="14"/>
      <c r="B123" s="15"/>
      <c r="C123" s="11"/>
      <c r="D123" s="7" t="s">
        <v>23</v>
      </c>
      <c r="E123" s="54" t="s">
        <v>42</v>
      </c>
      <c r="F123" s="55">
        <v>30</v>
      </c>
      <c r="G123" s="56">
        <v>2.37</v>
      </c>
      <c r="H123" s="56">
        <v>0.3</v>
      </c>
      <c r="I123" s="57">
        <v>14.49</v>
      </c>
      <c r="J123" s="56">
        <v>69</v>
      </c>
      <c r="K123" s="62">
        <v>6</v>
      </c>
      <c r="L123" s="58"/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30">
      <c r="A125" s="14"/>
      <c r="B125" s="15"/>
      <c r="C125" s="11"/>
      <c r="D125" s="71" t="s">
        <v>26</v>
      </c>
      <c r="E125" s="63" t="s">
        <v>62</v>
      </c>
      <c r="F125" s="72">
        <v>60</v>
      </c>
      <c r="G125" s="80">
        <v>0.9</v>
      </c>
      <c r="H125" s="80">
        <v>4.3</v>
      </c>
      <c r="I125" s="81">
        <v>3.75</v>
      </c>
      <c r="J125" s="72">
        <v>57.7</v>
      </c>
      <c r="K125" s="98"/>
      <c r="L125" s="65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0">SUM(G120:G126)</f>
        <v>16.559999999999999</v>
      </c>
      <c r="H127" s="19">
        <f t="shared" si="60"/>
        <v>17.8</v>
      </c>
      <c r="I127" s="19">
        <f t="shared" si="60"/>
        <v>72.16</v>
      </c>
      <c r="J127" s="19">
        <f t="shared" si="60"/>
        <v>524.6</v>
      </c>
      <c r="K127" s="25"/>
      <c r="L127" s="103">
        <v>134.30000000000001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106" t="s">
        <v>4</v>
      </c>
      <c r="D138" s="107"/>
      <c r="E138" s="31"/>
      <c r="F138" s="32">
        <f>F127+F137</f>
        <v>560</v>
      </c>
      <c r="G138" s="32">
        <f t="shared" ref="G138" si="63">G127+G137</f>
        <v>16.559999999999999</v>
      </c>
      <c r="H138" s="32">
        <f t="shared" ref="H138" si="64">H127+H137</f>
        <v>17.8</v>
      </c>
      <c r="I138" s="32">
        <f t="shared" ref="I138" si="65">I127+I137</f>
        <v>72.16</v>
      </c>
      <c r="J138" s="32">
        <v>352</v>
      </c>
      <c r="K138" s="32"/>
      <c r="L138" s="104">
        <f t="shared" ref="L138" si="66">L127+L137</f>
        <v>134.30000000000001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99" t="s">
        <v>65</v>
      </c>
      <c r="F139" s="69">
        <v>200</v>
      </c>
      <c r="G139" s="83">
        <v>11.92</v>
      </c>
      <c r="H139" s="83">
        <v>18.100000000000001</v>
      </c>
      <c r="I139" s="84">
        <v>45.3</v>
      </c>
      <c r="J139" s="50">
        <v>305</v>
      </c>
      <c r="K139" s="89">
        <v>259</v>
      </c>
      <c r="L139" s="50"/>
    </row>
    <row r="140" spans="1:12" ht="15">
      <c r="A140" s="23"/>
      <c r="B140" s="15"/>
      <c r="C140" s="11"/>
      <c r="D140" s="59" t="s">
        <v>21</v>
      </c>
      <c r="E140" s="54"/>
      <c r="F140" s="56"/>
      <c r="G140" s="85"/>
      <c r="H140" s="85"/>
      <c r="I140" s="86"/>
      <c r="J140" s="56"/>
      <c r="K140" s="90"/>
      <c r="L140" s="56"/>
    </row>
    <row r="141" spans="1:12" ht="15">
      <c r="A141" s="23"/>
      <c r="B141" s="15"/>
      <c r="C141" s="11"/>
      <c r="D141" s="7" t="s">
        <v>22</v>
      </c>
      <c r="E141" s="54" t="s">
        <v>49</v>
      </c>
      <c r="F141" s="56">
        <v>200</v>
      </c>
      <c r="G141" s="56">
        <v>0.2</v>
      </c>
      <c r="H141" s="56">
        <v>0</v>
      </c>
      <c r="I141" s="57">
        <v>15</v>
      </c>
      <c r="J141" s="56">
        <v>58</v>
      </c>
      <c r="K141" s="90">
        <v>685</v>
      </c>
      <c r="L141" s="56"/>
    </row>
    <row r="142" spans="1:12" ht="15.75" customHeight="1">
      <c r="A142" s="23"/>
      <c r="B142" s="15"/>
      <c r="C142" s="11"/>
      <c r="D142" s="7" t="s">
        <v>23</v>
      </c>
      <c r="E142" s="54" t="s">
        <v>42</v>
      </c>
      <c r="F142" s="56">
        <v>50</v>
      </c>
      <c r="G142" s="56">
        <v>3.95</v>
      </c>
      <c r="H142" s="56">
        <v>0.5</v>
      </c>
      <c r="I142" s="57">
        <v>21.15</v>
      </c>
      <c r="J142" s="56">
        <v>116.33</v>
      </c>
      <c r="K142" s="90">
        <v>6</v>
      </c>
      <c r="L142" s="56"/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58"/>
    </row>
    <row r="144" spans="1:12" ht="30">
      <c r="A144" s="23"/>
      <c r="B144" s="15"/>
      <c r="C144" s="11"/>
      <c r="D144" s="71" t="s">
        <v>26</v>
      </c>
      <c r="E144" s="100" t="s">
        <v>66</v>
      </c>
      <c r="F144" s="73">
        <v>60</v>
      </c>
      <c r="G144" s="87">
        <v>0.41</v>
      </c>
      <c r="H144" s="87">
        <v>0.1</v>
      </c>
      <c r="I144" s="88">
        <v>0.84</v>
      </c>
      <c r="J144" s="74">
        <v>4.0999999999999996</v>
      </c>
      <c r="K144" s="91">
        <v>1</v>
      </c>
      <c r="L144" s="56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67">SUM(G139:G145)</f>
        <v>16.48</v>
      </c>
      <c r="H146" s="19">
        <f t="shared" si="67"/>
        <v>18.700000000000003</v>
      </c>
      <c r="I146" s="19">
        <f t="shared" si="67"/>
        <v>82.289999999999992</v>
      </c>
      <c r="J146" s="19">
        <f t="shared" si="67"/>
        <v>483.43</v>
      </c>
      <c r="K146" s="25"/>
      <c r="L146" s="103">
        <v>134.30000000000001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106" t="s">
        <v>4</v>
      </c>
      <c r="D157" s="107"/>
      <c r="E157" s="31"/>
      <c r="F157" s="32">
        <f>F146+F156</f>
        <v>510</v>
      </c>
      <c r="G157" s="32">
        <f t="shared" ref="G157" si="70">G146+G156</f>
        <v>16.48</v>
      </c>
      <c r="H157" s="32">
        <f t="shared" ref="H157" si="71">H146+H156</f>
        <v>18.700000000000003</v>
      </c>
      <c r="I157" s="32">
        <f t="shared" ref="I157" si="72">I146+I156</f>
        <v>82.289999999999992</v>
      </c>
      <c r="J157" s="32">
        <f t="shared" ref="J157:L157" si="73">J146+J156</f>
        <v>483.43</v>
      </c>
      <c r="K157" s="32"/>
      <c r="L157" s="104">
        <f t="shared" si="73"/>
        <v>134.30000000000001</v>
      </c>
    </row>
    <row r="158" spans="1:12" ht="30.75" thickBot="1">
      <c r="A158" s="20">
        <v>2</v>
      </c>
      <c r="B158" s="21">
        <v>4</v>
      </c>
      <c r="C158" s="22" t="s">
        <v>20</v>
      </c>
      <c r="D158" s="5" t="s">
        <v>21</v>
      </c>
      <c r="E158" s="48" t="s">
        <v>67</v>
      </c>
      <c r="F158" s="69">
        <v>120</v>
      </c>
      <c r="G158" s="93">
        <v>11.3</v>
      </c>
      <c r="H158" s="93">
        <v>12.1</v>
      </c>
      <c r="I158" s="94">
        <v>14.6</v>
      </c>
      <c r="J158" s="50">
        <v>205.6</v>
      </c>
      <c r="K158" s="101" t="s">
        <v>68</v>
      </c>
      <c r="L158" s="50"/>
    </row>
    <row r="159" spans="1:12" ht="15">
      <c r="A159" s="23"/>
      <c r="B159" s="15"/>
      <c r="C159" s="11"/>
      <c r="D159" s="59" t="s">
        <v>21</v>
      </c>
      <c r="E159" s="54" t="s">
        <v>69</v>
      </c>
      <c r="F159" s="56">
        <v>150</v>
      </c>
      <c r="G159" s="56">
        <v>3.7</v>
      </c>
      <c r="H159" s="56">
        <v>5.7</v>
      </c>
      <c r="I159" s="57">
        <v>28.2</v>
      </c>
      <c r="J159" s="56">
        <v>195.7</v>
      </c>
      <c r="K159" s="62">
        <v>203</v>
      </c>
      <c r="L159" s="56"/>
    </row>
    <row r="160" spans="1:12" ht="15">
      <c r="A160" s="23"/>
      <c r="B160" s="15"/>
      <c r="C160" s="11"/>
      <c r="D160" s="7" t="s">
        <v>22</v>
      </c>
      <c r="E160" s="102" t="s">
        <v>57</v>
      </c>
      <c r="F160" s="56">
        <v>200</v>
      </c>
      <c r="G160" s="56">
        <v>0.3</v>
      </c>
      <c r="H160" s="56">
        <v>0</v>
      </c>
      <c r="I160" s="57">
        <v>15.2</v>
      </c>
      <c r="J160" s="56">
        <v>60</v>
      </c>
      <c r="K160" s="90">
        <v>686</v>
      </c>
      <c r="L160" s="56"/>
    </row>
    <row r="161" spans="1:12" ht="15">
      <c r="A161" s="23"/>
      <c r="B161" s="15"/>
      <c r="C161" s="11"/>
      <c r="D161" s="7" t="s">
        <v>23</v>
      </c>
      <c r="E161" s="54" t="s">
        <v>42</v>
      </c>
      <c r="F161" s="56">
        <v>30</v>
      </c>
      <c r="G161" s="56">
        <v>2.37</v>
      </c>
      <c r="H161" s="56">
        <v>0.3</v>
      </c>
      <c r="I161" s="57">
        <v>14.49</v>
      </c>
      <c r="J161" s="56">
        <v>68.2</v>
      </c>
      <c r="K161" s="90">
        <v>6</v>
      </c>
      <c r="L161" s="56"/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58"/>
    </row>
    <row r="163" spans="1:12" ht="15">
      <c r="A163" s="23"/>
      <c r="B163" s="15"/>
      <c r="C163" s="11"/>
      <c r="D163" s="71" t="s">
        <v>26</v>
      </c>
      <c r="E163" s="92"/>
      <c r="F163" s="56"/>
      <c r="G163" s="95"/>
      <c r="H163" s="95"/>
      <c r="I163" s="96"/>
      <c r="J163" s="56"/>
      <c r="K163" s="90"/>
      <c r="L163" s="58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4">SUM(G158:G164)</f>
        <v>17.670000000000002</v>
      </c>
      <c r="H165" s="19">
        <f t="shared" si="74"/>
        <v>18.100000000000001</v>
      </c>
      <c r="I165" s="19">
        <f t="shared" si="74"/>
        <v>72.489999999999995</v>
      </c>
      <c r="J165" s="19">
        <f t="shared" si="74"/>
        <v>529.5</v>
      </c>
      <c r="K165" s="25"/>
      <c r="L165" s="103">
        <v>134.30000000000001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06" t="s">
        <v>4</v>
      </c>
      <c r="D176" s="107"/>
      <c r="E176" s="31"/>
      <c r="F176" s="32">
        <f>F165+F175</f>
        <v>500</v>
      </c>
      <c r="G176" s="32">
        <f t="shared" ref="G176" si="77">G165+G175</f>
        <v>17.670000000000002</v>
      </c>
      <c r="H176" s="32">
        <f t="shared" ref="H176" si="78">H165+H175</f>
        <v>18.100000000000001</v>
      </c>
      <c r="I176" s="32">
        <f t="shared" ref="I176" si="79">I165+I175</f>
        <v>72.489999999999995</v>
      </c>
      <c r="J176" s="32">
        <f t="shared" ref="J176:L176" si="80">J165+J175</f>
        <v>529.5</v>
      </c>
      <c r="K176" s="32"/>
      <c r="L176" s="104">
        <f t="shared" si="80"/>
        <v>134.30000000000001</v>
      </c>
    </row>
    <row r="177" spans="1:12" ht="15.75" thickBot="1">
      <c r="A177" s="20">
        <v>2</v>
      </c>
      <c r="B177" s="21">
        <v>5</v>
      </c>
      <c r="C177" s="22" t="s">
        <v>20</v>
      </c>
      <c r="D177" s="5" t="s">
        <v>21</v>
      </c>
      <c r="E177" s="48" t="s">
        <v>70</v>
      </c>
      <c r="F177" s="69">
        <v>200</v>
      </c>
      <c r="G177" s="76">
        <v>7.8</v>
      </c>
      <c r="H177" s="76">
        <v>9</v>
      </c>
      <c r="I177" s="77">
        <v>30.2</v>
      </c>
      <c r="J177" s="50">
        <v>225.8</v>
      </c>
      <c r="K177" s="67">
        <v>653</v>
      </c>
      <c r="L177" s="50"/>
    </row>
    <row r="178" spans="1:12" ht="15">
      <c r="A178" s="23"/>
      <c r="B178" s="15"/>
      <c r="C178" s="11"/>
      <c r="D178" s="59" t="s">
        <v>23</v>
      </c>
      <c r="E178" s="54" t="s">
        <v>44</v>
      </c>
      <c r="F178" s="56">
        <v>50</v>
      </c>
      <c r="G178" s="78">
        <v>5.8</v>
      </c>
      <c r="H178" s="78">
        <v>8</v>
      </c>
      <c r="I178" s="79">
        <v>11.6</v>
      </c>
      <c r="J178" s="56">
        <v>147</v>
      </c>
      <c r="K178" s="62">
        <v>3</v>
      </c>
      <c r="L178" s="56"/>
    </row>
    <row r="179" spans="1:12" ht="15">
      <c r="A179" s="23"/>
      <c r="B179" s="15"/>
      <c r="C179" s="11"/>
      <c r="D179" s="7" t="s">
        <v>22</v>
      </c>
      <c r="E179" s="54" t="s">
        <v>71</v>
      </c>
      <c r="F179" s="56">
        <v>200</v>
      </c>
      <c r="G179" s="56">
        <v>0.2</v>
      </c>
      <c r="H179" s="56">
        <v>0</v>
      </c>
      <c r="I179" s="57">
        <v>9.1999999999999993</v>
      </c>
      <c r="J179" s="56">
        <v>34.5</v>
      </c>
      <c r="K179" s="62" t="s">
        <v>72</v>
      </c>
      <c r="L179" s="56"/>
    </row>
    <row r="180" spans="1:12" ht="15">
      <c r="A180" s="23"/>
      <c r="B180" s="15"/>
      <c r="C180" s="11"/>
      <c r="D180" s="7" t="s">
        <v>23</v>
      </c>
      <c r="E180" s="54" t="s">
        <v>42</v>
      </c>
      <c r="F180" s="56">
        <v>50</v>
      </c>
      <c r="G180" s="56">
        <v>3.95</v>
      </c>
      <c r="H180" s="56">
        <v>0.5</v>
      </c>
      <c r="I180" s="57">
        <v>21.15</v>
      </c>
      <c r="J180" s="56">
        <v>118.2</v>
      </c>
      <c r="K180" s="62">
        <v>6</v>
      </c>
      <c r="L180" s="56"/>
    </row>
    <row r="181" spans="1:12" ht="15.75" thickBot="1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75"/>
    </row>
    <row r="182" spans="1:12" ht="15">
      <c r="A182" s="23"/>
      <c r="B182" s="15"/>
      <c r="C182" s="11"/>
      <c r="D182" s="71" t="s">
        <v>26</v>
      </c>
      <c r="E182" s="82"/>
      <c r="F182" s="50"/>
      <c r="G182" s="50"/>
      <c r="H182" s="50"/>
      <c r="I182" s="51"/>
      <c r="J182" s="50"/>
      <c r="K182" s="67"/>
      <c r="L182" s="72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1">SUM(G177:G183)</f>
        <v>17.75</v>
      </c>
      <c r="H184" s="19">
        <f t="shared" si="81"/>
        <v>17.5</v>
      </c>
      <c r="I184" s="19">
        <f t="shared" si="81"/>
        <v>72.150000000000006</v>
      </c>
      <c r="J184" s="19">
        <f t="shared" si="81"/>
        <v>525.5</v>
      </c>
      <c r="K184" s="25"/>
      <c r="L184" s="103">
        <v>134.30000000000001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v>0</v>
      </c>
    </row>
    <row r="195" spans="1:12" ht="15">
      <c r="A195" s="29">
        <f>A177</f>
        <v>2</v>
      </c>
      <c r="B195" s="30">
        <f>B177</f>
        <v>5</v>
      </c>
      <c r="C195" s="106" t="s">
        <v>4</v>
      </c>
      <c r="D195" s="107"/>
      <c r="E195" s="31"/>
      <c r="F195" s="32">
        <f>F184+F194</f>
        <v>500</v>
      </c>
      <c r="G195" s="32">
        <f t="shared" ref="G195" si="83">G184+G194</f>
        <v>17.75</v>
      </c>
      <c r="H195" s="32">
        <f t="shared" ref="H195" si="84">H184+H194</f>
        <v>17.5</v>
      </c>
      <c r="I195" s="32">
        <f t="shared" ref="I195" si="85">I184+I194</f>
        <v>72.150000000000006</v>
      </c>
      <c r="J195" s="32">
        <f t="shared" ref="J195:L195" si="86">J184+J194</f>
        <v>525.5</v>
      </c>
      <c r="K195" s="32"/>
      <c r="L195" s="104">
        <f t="shared" si="86"/>
        <v>134.30000000000001</v>
      </c>
    </row>
    <row r="196" spans="1:1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518.20000000000005</v>
      </c>
      <c r="G196" s="34">
        <f t="shared" ref="G196:J196" si="87">(G24+G43+G62+G81+G100+G119+G138+G157+G176+G195)/(IF(G24=0,0,1)+IF(G43=0,0,1)+IF(G62=0,0,1)+IF(G81=0,0,1)+IF(G100=0,0,1)+IF(G119=0,0,1)+IF(G138=0,0,1)+IF(G157=0,0,1)+IF(G176=0,0,1)+IF(G195=0,0,1))</f>
        <v>17.611000000000001</v>
      </c>
      <c r="H196" s="34">
        <f t="shared" si="87"/>
        <v>18.116</v>
      </c>
      <c r="I196" s="34">
        <f t="shared" si="87"/>
        <v>75.636999999999986</v>
      </c>
      <c r="J196" s="34">
        <f t="shared" si="87"/>
        <v>507.12299999999993</v>
      </c>
      <c r="K196" s="34"/>
      <c r="L196" s="105">
        <f t="shared" ref="L196" si="88">(L24+L43+L62+L81+L100+L119+L138+L157+L176+L195)/(IF(L24=0,0,1)+IF(L43=0,0,1)+IF(L62=0,0,1)+IF(L81=0,0,1)+IF(L100=0,0,1)+IF(L119=0,0,1)+IF(L138=0,0,1)+IF(L157=0,0,1)+IF(L176=0,0,1)+IF(L195=0,0,1))</f>
        <v>134.29999999999998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2022-05-16T14:23:56Z</dcterms:created>
  <dcterms:modified xsi:type="dcterms:W3CDTF">2026-01-19T20:01:28Z</dcterms:modified>
</cp:coreProperties>
</file>